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<sst xmlns="http://schemas.openxmlformats.org/spreadsheetml/2006/main" count="154" uniqueCount="126">
  <si>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</si>
  <si>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</si>
  <si>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</si>
  <si>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</si>
  <si>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</si>
  <si>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</si>
  <si>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</si>
  <si>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</si>
  <si>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</si>
  <si>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</si>
  <si>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</si>
  <si>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</si>
  <si>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</si>
  <si>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</si>
  <si>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</si>
  <si>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</si>
  <si>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</si>
  <si>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</si>
  <si>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</si>
  <si>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</si>
  <si>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</si>
  <si>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</si>
  <si>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</si>
  <si>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</si>
  <si>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</si>
  <si>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</si>
  <si>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</si>
  <si>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</si>
  <si>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</si>
  <si>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</si>
  <si>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</si>
  <si>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</si>
  <si>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</si>
  <si>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</si>
  <si>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</si>
  <si>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</si>
  <si>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</si>
  <si>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</si>
  <si>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</si>
  <si>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</si>
  <si>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</si>
  <si>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</si>
  <si>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</si>
  <si>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</si>
  <si>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</si>
  <si>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</si>
  <si>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</si>
  <si>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</si>
  <si>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</si>
  <si>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</si>
  <si>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</si>
  <si>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</si>
  <si>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</si>
  <si>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</si>
  <si>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</si>
  <si>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</si>
  <si>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</si>
  <si>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</si>
  <si>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</si>
  <si>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</si>
  <si>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</si>
  <si>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</si>
  <si>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</si>
  <si>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</si>
  <si>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</si>
  <si>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</si>
  <si>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</si>
  <si>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</si>
  <si>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</si>
  <si>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</si>
  <si>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</si>
  <si>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</si>
  <si>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</si>
  <si>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</si>
  <si>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</si>
  <si>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</si>
  <si>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</si>
  <si>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</si>
  <si>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</si>
  <si>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</si>
  <si>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</si>
  <si>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</si>
  <si>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</si>
  <si>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</si>
  <si>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</si>
  <si>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</si>
  <si>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</si>
  <si>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</si>
  <si>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</si>
  <si>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</si>
  <si>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</si>
  <si>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</si>
  <si>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</si>
  <si>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</si>
  <si>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</si>
  <si>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</si>
  <si>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</si>
  <si>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</si>
  <si>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</si>
  <si>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</si>
  <si>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</si>
  <si>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</si>
  <si>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</si>
  <si>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</si>
  <si>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</si>
  <si>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</si>
  <si>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</si>
  <si>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</si>
  <si>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</si>
  <si>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</si>
  <si>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</si>
  <si>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</si>
  <si>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</si>
  <si>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</si>
  <si>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</si>
  <si>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</si>
  <si>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</si>
  <si>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</si>
  <si>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</si>
  <si>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Баранівський районний суд Житомирської області</t>
  </si>
  <si>
    <t>12700. Житомирська область.м. Баранівка</t>
  </si>
  <si>
    <t>вул. Першотравенська</t>
  </si>
  <si>
    <t/>
  </si>
  <si>
    <t>В.В. Старжинська</t>
  </si>
  <si>
    <t>О.Ю. Нікітчина</t>
  </si>
  <si>
    <t>5 січня 2022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</si>
</sst>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&amp;LE6D73442&amp;C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594</v>
      </c>
      <c r="D6" s="96">
        <f>SUM(D7,D10,D13,D14,D15,D21,D24,D25,D18,D19,D20)</f>
        <v>638026.9</v>
      </c>
      <c r="E6" s="96">
        <f>SUM(E7,E10,E13,E14,E15,E21,E24,E25,E18,E19,E20)</f>
        <v>547</v>
      </c>
      <c r="F6" s="96">
        <f>SUM(F7,F10,F13,F14,F15,F21,F24,F25,F18,F19,F20)</f>
        <v>553230.21</v>
      </c>
      <c r="G6" s="96">
        <f>SUM(G7,G10,G13,G14,G15,G21,G24,G25,G18,G19,G20)</f>
        <v>12</v>
      </c>
      <c r="H6" s="96">
        <f>SUM(H7,H10,H13,H14,H15,H21,H24,H25,H18,H19,H20)</f>
        <v>18160</v>
      </c>
      <c r="I6" s="96">
        <f>SUM(I7,I10,I13,I14,I15,I21,I24,I25,I18,I19,I20)</f>
        <v>62</v>
      </c>
      <c r="J6" s="96">
        <f>SUM(J7,J10,J13,J14,J15,J21,J24,J25,J18,J19,J20)</f>
        <v>54865.55</v>
      </c>
      <c r="K6" s="96">
        <f>SUM(K7,K10,K13,K14,K15,K21,K24,K25,K18,K19,K20)</f>
        <v>14</v>
      </c>
      <c r="L6" s="96">
        <f>SUM(L7,L10,L13,L14,L15,L21,L24,L25,L18,L19,L20)</f>
        <v>15893.15</v>
      </c>
    </row>
    <row r="7" spans="1:12" ht="16.5" customHeight="1">
      <c r="A7" s="87">
        <v>2</v>
      </c>
      <c r="B7" s="90" t="s">
        <v>74</v>
      </c>
      <c r="C7" s="97">
        <v>191</v>
      </c>
      <c r="D7" s="97">
        <v>337819.4</v>
      </c>
      <c r="E7" s="97">
        <v>159</v>
      </c>
      <c r="F7" s="97">
        <v>269555.71</v>
      </c>
      <c r="G7" s="97">
        <v>3</v>
      </c>
      <c r="H7" s="97">
        <v>5448</v>
      </c>
      <c r="I7" s="97">
        <v>40</v>
      </c>
      <c r="J7" s="97">
        <v>43776.15</v>
      </c>
      <c r="K7" s="97">
        <v>12</v>
      </c>
      <c r="L7" s="97">
        <v>14077.15</v>
      </c>
    </row>
    <row r="8" spans="1:12" ht="16.5" customHeight="1">
      <c r="A8" s="87">
        <v>3</v>
      </c>
      <c r="B8" s="91" t="s">
        <v>75</v>
      </c>
      <c r="C8" s="97">
        <v>100</v>
      </c>
      <c r="D8" s="97">
        <v>228417.52</v>
      </c>
      <c r="E8" s="97">
        <v>94</v>
      </c>
      <c r="F8" s="97">
        <v>197395.52</v>
      </c>
      <c r="G8" s="97">
        <v>2</v>
      </c>
      <c r="H8" s="97">
        <v>4540</v>
      </c>
      <c r="I8" s="97">
        <v>2</v>
      </c>
      <c r="J8" s="97">
        <v>5629.6</v>
      </c>
      <c r="K8" s="97">
        <v>2</v>
      </c>
      <c r="L8" s="97">
        <v>4540</v>
      </c>
    </row>
    <row r="9" spans="1:12" ht="16.5" customHeight="1">
      <c r="A9" s="87">
        <v>4</v>
      </c>
      <c r="B9" s="91" t="s">
        <v>76</v>
      </c>
      <c r="C9" s="97">
        <v>91</v>
      </c>
      <c r="D9" s="97">
        <v>109401.88</v>
      </c>
      <c r="E9" s="97">
        <v>65</v>
      </c>
      <c r="F9" s="97">
        <v>72160.19</v>
      </c>
      <c r="G9" s="97">
        <v>1</v>
      </c>
      <c r="H9" s="97">
        <v>908</v>
      </c>
      <c r="I9" s="97">
        <v>38</v>
      </c>
      <c r="J9" s="97">
        <v>38146.55</v>
      </c>
      <c r="K9" s="97">
        <v>10</v>
      </c>
      <c r="L9" s="97">
        <v>9537.15</v>
      </c>
    </row>
    <row r="10" spans="1:12" ht="19.5" customHeight="1">
      <c r="A10" s="87">
        <v>5</v>
      </c>
      <c r="B10" s="90" t="s">
        <v>77</v>
      </c>
      <c r="C10" s="97">
        <v>158</v>
      </c>
      <c r="D10" s="97">
        <v>152998</v>
      </c>
      <c r="E10" s="97">
        <v>151</v>
      </c>
      <c r="F10" s="97">
        <v>148076</v>
      </c>
      <c r="G10" s="97">
        <v>5</v>
      </c>
      <c r="H10" s="97">
        <v>9988</v>
      </c>
      <c r="I10" s="97">
        <v>2</v>
      </c>
      <c r="J10" s="97">
        <v>2724</v>
      </c>
      <c r="K10" s="97">
        <v>1</v>
      </c>
      <c r="L10" s="97">
        <v>908</v>
      </c>
    </row>
    <row r="11" spans="1:12" ht="19.5" customHeight="1">
      <c r="A11" s="87">
        <v>6</v>
      </c>
      <c r="B11" s="91" t="s">
        <v>78</v>
      </c>
      <c r="C11" s="97">
        <v>7</v>
      </c>
      <c r="D11" s="97">
        <v>15890</v>
      </c>
      <c r="E11" s="97">
        <v>6</v>
      </c>
      <c r="F11" s="97">
        <v>14074</v>
      </c>
      <c r="G11" s="97">
        <v>1</v>
      </c>
      <c r="H11" s="97">
        <v>6810</v>
      </c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151</v>
      </c>
      <c r="D12" s="97">
        <v>137108</v>
      </c>
      <c r="E12" s="97">
        <v>145</v>
      </c>
      <c r="F12" s="97">
        <v>134002</v>
      </c>
      <c r="G12" s="97">
        <v>4</v>
      </c>
      <c r="H12" s="97">
        <v>3178</v>
      </c>
      <c r="I12" s="97">
        <v>2</v>
      </c>
      <c r="J12" s="97">
        <v>2724</v>
      </c>
      <c r="K12" s="97">
        <v>1</v>
      </c>
      <c r="L12" s="97">
        <v>908</v>
      </c>
    </row>
    <row r="13" spans="1:12" ht="15" customHeight="1">
      <c r="A13" s="87">
        <v>8</v>
      </c>
      <c r="B13" s="90" t="s">
        <v>18</v>
      </c>
      <c r="C13" s="97">
        <v>116</v>
      </c>
      <c r="D13" s="97">
        <v>105328</v>
      </c>
      <c r="E13" s="97">
        <v>108</v>
      </c>
      <c r="F13" s="97">
        <v>96635.6</v>
      </c>
      <c r="G13" s="97">
        <v>4</v>
      </c>
      <c r="H13" s="97">
        <v>2724</v>
      </c>
      <c r="I13" s="97">
        <v>6</v>
      </c>
      <c r="J13" s="97">
        <v>4994</v>
      </c>
      <c r="K13" s="97">
        <v>1</v>
      </c>
      <c r="L13" s="97">
        <v>908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50</v>
      </c>
      <c r="D15" s="97">
        <v>24062</v>
      </c>
      <c r="E15" s="97">
        <v>50</v>
      </c>
      <c r="F15" s="97">
        <v>22976.2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2</v>
      </c>
      <c r="D16" s="97">
        <v>2270</v>
      </c>
      <c r="E16" s="97">
        <v>2</v>
      </c>
      <c r="F16" s="97">
        <v>1219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48</v>
      </c>
      <c r="D17" s="97">
        <v>21792</v>
      </c>
      <c r="E17" s="97">
        <v>48</v>
      </c>
      <c r="F17" s="97">
        <v>21757.2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78</v>
      </c>
      <c r="D18" s="97">
        <v>17706</v>
      </c>
      <c r="E18" s="97">
        <v>78</v>
      </c>
      <c r="F18" s="97">
        <v>15873.2</v>
      </c>
      <c r="G18" s="97"/>
      <c r="H18" s="97"/>
      <c r="I18" s="97">
        <v>14</v>
      </c>
      <c r="J18" s="97">
        <v>3371.4</v>
      </c>
      <c r="K18" s="97"/>
      <c r="L18" s="97"/>
    </row>
    <row r="19" spans="1:12" ht="21" customHeight="1">
      <c r="A19" s="87">
        <v>14</v>
      </c>
      <c r="B19" s="99" t="s">
        <v>105</v>
      </c>
      <c r="C19" s="97">
        <v>1</v>
      </c>
      <c r="D19" s="97">
        <v>113.5</v>
      </c>
      <c r="E19" s="97">
        <v>1</v>
      </c>
      <c r="F19" s="97">
        <v>113.5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17</v>
      </c>
      <c r="D39" s="96">
        <f>SUM(D40,D47,D48,D49)</f>
        <v>15436</v>
      </c>
      <c r="E39" s="96">
        <f>SUM(E40,E47,E48,E49)</f>
        <v>16</v>
      </c>
      <c r="F39" s="96">
        <f>SUM(F40,F47,F48,F49)</f>
        <v>7264</v>
      </c>
      <c r="G39" s="96">
        <f>SUM(G40,G47,G48,G49)</f>
        <v>1</v>
      </c>
      <c r="H39" s="96">
        <f>SUM(H40,H47,H48,H49)</f>
        <v>454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17</v>
      </c>
      <c r="D40" s="97">
        <f>SUM(D41,D44)</f>
        <v>15436</v>
      </c>
      <c r="E40" s="97">
        <f>SUM(E41,E44)</f>
        <v>16</v>
      </c>
      <c r="F40" s="97">
        <f>SUM(F41,F44)</f>
        <v>7264</v>
      </c>
      <c r="G40" s="97">
        <f>SUM(G41,G44)</f>
        <v>1</v>
      </c>
      <c r="H40" s="97">
        <f>SUM(H41,H44)</f>
        <v>454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17</v>
      </c>
      <c r="D44" s="97">
        <v>15436</v>
      </c>
      <c r="E44" s="97">
        <v>16</v>
      </c>
      <c r="F44" s="97">
        <v>7264</v>
      </c>
      <c r="G44" s="97">
        <v>1</v>
      </c>
      <c r="H44" s="97">
        <v>454</v>
      </c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17</v>
      </c>
      <c r="D46" s="97">
        <v>15436</v>
      </c>
      <c r="E46" s="97">
        <v>16</v>
      </c>
      <c r="F46" s="97">
        <v>7264</v>
      </c>
      <c r="G46" s="97">
        <v>1</v>
      </c>
      <c r="H46" s="97">
        <v>454</v>
      </c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11</v>
      </c>
      <c r="D50" s="96">
        <f>SUM(D51:D54)</f>
        <v>197.48999999999998</v>
      </c>
      <c r="E50" s="96">
        <f>SUM(E51:E54)</f>
        <v>11</v>
      </c>
      <c r="F50" s="96">
        <f>SUM(F51:F54)</f>
        <v>245.5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9</v>
      </c>
      <c r="D51" s="97">
        <v>61.29</v>
      </c>
      <c r="E51" s="97">
        <v>9</v>
      </c>
      <c r="F51" s="97">
        <v>109.3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136.2</v>
      </c>
      <c r="E52" s="97">
        <v>2</v>
      </c>
      <c r="F52" s="97">
        <v>136.2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242</v>
      </c>
      <c r="D55" s="96">
        <v>109868</v>
      </c>
      <c r="E55" s="96">
        <v>133</v>
      </c>
      <c r="F55" s="96">
        <v>59004</v>
      </c>
      <c r="G55" s="96"/>
      <c r="H55" s="96"/>
      <c r="I55" s="96">
        <v>242</v>
      </c>
      <c r="J55" s="96">
        <v>109800.8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864</v>
      </c>
      <c r="D56" s="96">
        <f t="shared" si="0"/>
        <v>763528.39</v>
      </c>
      <c r="E56" s="96">
        <f t="shared" si="0"/>
        <v>707</v>
      </c>
      <c r="F56" s="96">
        <f t="shared" si="0"/>
        <v>619743.71</v>
      </c>
      <c r="G56" s="96">
        <f t="shared" si="0"/>
        <v>13</v>
      </c>
      <c r="H56" s="96">
        <f t="shared" si="0"/>
        <v>18614</v>
      </c>
      <c r="I56" s="96">
        <f t="shared" si="0"/>
        <v>304</v>
      </c>
      <c r="J56" s="96">
        <f t="shared" si="0"/>
        <v>164666.35</v>
      </c>
      <c r="K56" s="96">
        <f t="shared" si="0"/>
        <v>14</v>
      </c>
      <c r="L56" s="96">
        <f t="shared" si="0"/>
        <v>15893.15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&amp;LE6D73442&amp;CФорма № 10, Підрозділ: Баранівський районний суд Житомирської області,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14</v>
      </c>
      <c r="F4" s="93">
        <f>SUM(F5:F25)</f>
        <v>15893.15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2273.15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2270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8</v>
      </c>
      <c r="F7" s="95">
        <v>7264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2270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</v>
      </c>
      <c r="F13" s="95">
        <v>1816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&amp;LE6D73442&amp;CФорма № 10, Підрозділ: Баранівський районний суд Житомирської області,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2022-01-24T14:02:32Z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10_00273_4.2021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E6D73442</vt:lpwstr>
  </property>
  <property fmtid="{D5CDD505-2E9C-101B-9397-08002B2CF9AE}" pid="10" name="Підрозд">
    <vt:lpwstr>Баранівський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473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3.28.0.2652</vt:lpwstr>
  </property>
</Properties>
</file>