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<sst xmlns="http://schemas.openxmlformats.org/spreadsheetml/2006/main" count="154" uniqueCount="128">
  <si>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</si>
  <si>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</si>
  <si>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</si>
  <si>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</si>
  <si>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</si>
  <si>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</si>
  <si>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</si>
  <si>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</si>
  <si>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</si>
  <si>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</si>
  <si>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</si>
  <si>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</si>
  <si>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</si>
  <si>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</si>
  <si>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</si>
  <si>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</si>
  <si>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</si>
  <si>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</si>
  <si>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</si>
  <si>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</si>
  <si>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</si>
  <si>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</si>
  <si>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</si>
  <si>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</si>
  <si>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</si>
  <si>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</si>
  <si>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</si>
  <si>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</si>
  <si>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</si>
  <si>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</si>
  <si>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</si>
  <si>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</si>
  <si>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</si>
  <si>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</si>
  <si>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</si>
  <si>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</si>
  <si>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</si>
  <si>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</si>
  <si>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</si>
  <si>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</si>
  <si>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</si>
  <si>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</si>
  <si>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</si>
  <si>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</si>
  <si>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</si>
  <si>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</si>
  <si>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</si>
  <si>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</si>
  <si>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</si>
  <si>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</si>
  <si>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</si>
  <si>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</si>
  <si>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</si>
  <si>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</si>
  <si>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</si>
  <si>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</si>
  <si>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</si>
  <si>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</si>
  <si>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</si>
  <si>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</si>
  <si>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</si>
  <si>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</si>
  <si>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</si>
  <si>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</si>
  <si>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</si>
  <si>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</si>
  <si>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</si>
  <si>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</si>
  <si>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</si>
  <si>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</si>
  <si>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</si>
  <si>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</si>
  <si>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</si>
  <si>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</si>
  <si>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</si>
  <si>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</si>
  <si>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</si>
  <si>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</si>
  <si>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</si>
  <si>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</si>
  <si>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</si>
  <si>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</si>
  <si>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</si>
  <si>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</si>
  <si>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</si>
  <si>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</si>
  <si>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</si>
  <si>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</si>
  <si>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</si>
  <si>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</si>
  <si>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</si>
  <si>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</si>
  <si>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</si>
  <si>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</si>
  <si>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</si>
  <si>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</si>
  <si>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</si>
  <si>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</si>
  <si>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</si>
  <si>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</si>
  <si>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</si>
  <si>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</si>
  <si>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</si>
  <si>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</si>
  <si>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</si>
  <si>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</si>
  <si>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</si>
  <si>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</si>
  <si>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</si>
  <si>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</si>
  <si>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</si>
  <si>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</si>
  <si>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</si>
  <si>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</si>
  <si>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</si>
  <si>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</si>
  <si>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</si>
  <si>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</si>
  <si>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</si>
  <si>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Баранівський районний суд Житомирської області</t>
  </si>
  <si>
    <t>12700. Житомирська область.м. Баранівка</t>
  </si>
  <si>
    <t>вул. Першотравенська</t>
  </si>
  <si>
    <t/>
  </si>
  <si>
    <t>М.І. Норинчак</t>
  </si>
  <si>
    <t>О.Ю. Нікітчина</t>
  </si>
  <si>
    <t>04144-3-11-68</t>
  </si>
  <si>
    <t>inbox@br.zt.court.gov.ua</t>
  </si>
  <si>
    <t>2 липня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</si>
</sst>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&amp;L8D129F6E&amp;C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263</v>
      </c>
      <c r="D6" s="96">
        <f>SUM(D7,D10,D13,D14,D15,D21,D24,D25,D18,D19,D20)</f>
        <v>299207.17</v>
      </c>
      <c r="E6" s="96">
        <f>SUM(E7,E10,E13,E14,E15,E21,E24,E25,E18,E19,E20)</f>
        <v>197</v>
      </c>
      <c r="F6" s="96">
        <f>SUM(F7,F10,F13,F14,F15,F21,F24,F25,F18,F19,F20)</f>
        <v>212190.29</v>
      </c>
      <c r="G6" s="96">
        <f>SUM(G7,G10,G13,G14,G15,G21,G24,G25,G18,G19,G20)</f>
        <v>9</v>
      </c>
      <c r="H6" s="96">
        <f>SUM(H7,H10,H13,H14,H15,H21,H24,H25,H18,H19,H20)</f>
        <v>8517.7</v>
      </c>
      <c r="I6" s="96">
        <f>SUM(I7,I10,I13,I14,I15,I21,I24,I25,I18,I19,I20)</f>
        <v>34</v>
      </c>
      <c r="J6" s="96">
        <f>SUM(J7,J10,J13,J14,J15,J21,J24,J25,J18,J19,J20)</f>
        <v>24095.93</v>
      </c>
      <c r="K6" s="96">
        <f>SUM(K7,K10,K13,K14,K15,K21,K24,K25,K18,K19,K20)</f>
        <v>33</v>
      </c>
      <c r="L6" s="96">
        <f>SUM(L7,L10,L13,L14,L15,L21,L24,L25,L18,L19,L20)</f>
        <v>39517.600000000006</v>
      </c>
    </row>
    <row r="7" spans="1:12" ht="16.5" customHeight="1">
      <c r="A7" s="87">
        <v>2</v>
      </c>
      <c r="B7" s="90" t="s">
        <v>74</v>
      </c>
      <c r="C7" s="97">
        <v>129</v>
      </c>
      <c r="D7" s="97">
        <v>209661.97</v>
      </c>
      <c r="E7" s="97">
        <v>74</v>
      </c>
      <c r="F7" s="97">
        <v>130785.79</v>
      </c>
      <c r="G7" s="97">
        <v>4</v>
      </c>
      <c r="H7" s="97">
        <v>5643.3</v>
      </c>
      <c r="I7" s="97">
        <v>26</v>
      </c>
      <c r="J7" s="97">
        <v>20594.93</v>
      </c>
      <c r="K7" s="97">
        <v>30</v>
      </c>
      <c r="L7" s="97">
        <v>37415.6</v>
      </c>
    </row>
    <row r="8" spans="1:12" ht="16.5" customHeight="1">
      <c r="A8" s="87">
        <v>3</v>
      </c>
      <c r="B8" s="91" t="s">
        <v>75</v>
      </c>
      <c r="C8" s="97">
        <v>57</v>
      </c>
      <c r="D8" s="97">
        <v>131740.35</v>
      </c>
      <c r="E8" s="97">
        <v>47</v>
      </c>
      <c r="F8" s="97">
        <v>98880.75</v>
      </c>
      <c r="G8" s="97">
        <v>3</v>
      </c>
      <c r="H8" s="97">
        <v>4802.5</v>
      </c>
      <c r="I8" s="97">
        <v>5</v>
      </c>
      <c r="J8" s="97">
        <v>3785.97</v>
      </c>
      <c r="K8" s="97">
        <v>2</v>
      </c>
      <c r="L8" s="97">
        <v>4204</v>
      </c>
    </row>
    <row r="9" spans="1:12" ht="16.5" customHeight="1">
      <c r="A9" s="87">
        <v>4</v>
      </c>
      <c r="B9" s="91" t="s">
        <v>76</v>
      </c>
      <c r="C9" s="97">
        <v>72</v>
      </c>
      <c r="D9" s="97">
        <v>77921.62</v>
      </c>
      <c r="E9" s="97">
        <v>27</v>
      </c>
      <c r="F9" s="97">
        <v>31905.04</v>
      </c>
      <c r="G9" s="97">
        <v>1</v>
      </c>
      <c r="H9" s="97">
        <v>840.8</v>
      </c>
      <c r="I9" s="97">
        <v>21</v>
      </c>
      <c r="J9" s="97">
        <v>16808.96</v>
      </c>
      <c r="K9" s="97">
        <v>28</v>
      </c>
      <c r="L9" s="97">
        <v>33211.6</v>
      </c>
    </row>
    <row r="10" spans="1:12" ht="19.5" customHeight="1">
      <c r="A10" s="87">
        <v>5</v>
      </c>
      <c r="B10" s="90" t="s">
        <v>77</v>
      </c>
      <c r="C10" s="97">
        <v>35</v>
      </c>
      <c r="D10" s="97">
        <v>31950.4</v>
      </c>
      <c r="E10" s="97">
        <v>33</v>
      </c>
      <c r="F10" s="97">
        <v>32536.6</v>
      </c>
      <c r="G10" s="97">
        <v>1</v>
      </c>
      <c r="H10" s="97">
        <v>840.4</v>
      </c>
      <c r="I10" s="97">
        <v>1</v>
      </c>
      <c r="J10" s="97">
        <v>840.8</v>
      </c>
      <c r="K10" s="97">
        <v>1</v>
      </c>
      <c r="L10" s="97">
        <v>840.8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4204</v>
      </c>
      <c r="E11" s="97">
        <v>2</v>
      </c>
      <c r="F11" s="97">
        <v>4023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33</v>
      </c>
      <c r="D12" s="97">
        <v>27746.4</v>
      </c>
      <c r="E12" s="97">
        <v>31</v>
      </c>
      <c r="F12" s="97">
        <v>28513.6</v>
      </c>
      <c r="G12" s="97">
        <v>1</v>
      </c>
      <c r="H12" s="97">
        <v>840.4</v>
      </c>
      <c r="I12" s="97">
        <v>1</v>
      </c>
      <c r="J12" s="97">
        <v>840.8</v>
      </c>
      <c r="K12" s="97">
        <v>1</v>
      </c>
      <c r="L12" s="97">
        <v>840.8</v>
      </c>
    </row>
    <row r="13" spans="1:12" ht="15" customHeight="1">
      <c r="A13" s="87">
        <v>8</v>
      </c>
      <c r="B13" s="90" t="s">
        <v>18</v>
      </c>
      <c r="C13" s="97">
        <v>51</v>
      </c>
      <c r="D13" s="97">
        <v>42880.8</v>
      </c>
      <c r="E13" s="97">
        <v>43</v>
      </c>
      <c r="F13" s="97">
        <v>36082</v>
      </c>
      <c r="G13" s="97">
        <v>4</v>
      </c>
      <c r="H13" s="97">
        <v>2034</v>
      </c>
      <c r="I13" s="97">
        <v>2</v>
      </c>
      <c r="J13" s="97">
        <v>1609.2</v>
      </c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22</v>
      </c>
      <c r="D15" s="97">
        <v>9248.8</v>
      </c>
      <c r="E15" s="97">
        <v>21</v>
      </c>
      <c r="F15" s="97">
        <v>8792.2</v>
      </c>
      <c r="G15" s="97"/>
      <c r="H15" s="97"/>
      <c r="I15" s="97"/>
      <c r="J15" s="97"/>
      <c r="K15" s="97">
        <v>1</v>
      </c>
      <c r="L15" s="97">
        <v>420.4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22</v>
      </c>
      <c r="D17" s="97">
        <v>9248.8</v>
      </c>
      <c r="E17" s="97">
        <v>21</v>
      </c>
      <c r="F17" s="97">
        <v>8792.2</v>
      </c>
      <c r="G17" s="97"/>
      <c r="H17" s="97"/>
      <c r="I17" s="97"/>
      <c r="J17" s="97"/>
      <c r="K17" s="97">
        <v>1</v>
      </c>
      <c r="L17" s="97">
        <v>420.4</v>
      </c>
    </row>
    <row r="18" spans="1:12" ht="21" customHeight="1">
      <c r="A18" s="87">
        <v>13</v>
      </c>
      <c r="B18" s="99" t="s">
        <v>104</v>
      </c>
      <c r="C18" s="97">
        <v>26</v>
      </c>
      <c r="D18" s="97">
        <v>5465.2</v>
      </c>
      <c r="E18" s="97">
        <v>26</v>
      </c>
      <c r="F18" s="97">
        <v>3993.7</v>
      </c>
      <c r="G18" s="97"/>
      <c r="H18" s="97"/>
      <c r="I18" s="97">
        <v>5</v>
      </c>
      <c r="J18" s="97">
        <v>1051</v>
      </c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840.8</v>
      </c>
      <c r="E39" s="96">
        <f>SUM(E40,E47,E48,E49)</f>
        <v>1</v>
      </c>
      <c r="F39" s="96">
        <f>SUM(F40,F47,F48,F49)</f>
        <v>420.4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840.8</v>
      </c>
      <c r="E40" s="97">
        <f>SUM(E41,E44)</f>
        <v>1</v>
      </c>
      <c r="F40" s="97">
        <f>SUM(F41,F44)</f>
        <v>420.4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840.8</v>
      </c>
      <c r="E44" s="97">
        <v>1</v>
      </c>
      <c r="F44" s="97">
        <v>420.4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840.8</v>
      </c>
      <c r="E46" s="97">
        <v>1</v>
      </c>
      <c r="F46" s="97">
        <v>420.4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</v>
      </c>
      <c r="D50" s="96">
        <f>SUM(D51:D54)</f>
        <v>88.3</v>
      </c>
      <c r="E50" s="96">
        <f>SUM(E51:E54)</f>
        <v>5</v>
      </c>
      <c r="F50" s="96">
        <f>SUM(F51:F54)</f>
        <v>113.9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</v>
      </c>
      <c r="D51" s="97">
        <v>25.24</v>
      </c>
      <c r="E51" s="97">
        <v>4</v>
      </c>
      <c r="F51" s="97">
        <v>50.8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63.06</v>
      </c>
      <c r="E52" s="97">
        <v>1</v>
      </c>
      <c r="F52" s="97">
        <v>63.1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209</v>
      </c>
      <c r="D55" s="96">
        <v>87863.5999999998</v>
      </c>
      <c r="E55" s="96">
        <v>93</v>
      </c>
      <c r="F55" s="96">
        <v>39060.2000000001</v>
      </c>
      <c r="G55" s="96"/>
      <c r="H55" s="96"/>
      <c r="I55" s="96">
        <v>209</v>
      </c>
      <c r="J55" s="96">
        <v>87791.1999999999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478</v>
      </c>
      <c r="D56" s="96">
        <f t="shared" si="0"/>
        <v>387999.86999999976</v>
      </c>
      <c r="E56" s="96">
        <f t="shared" si="0"/>
        <v>296</v>
      </c>
      <c r="F56" s="96">
        <f t="shared" si="0"/>
        <v>251784.7900000001</v>
      </c>
      <c r="G56" s="96">
        <f t="shared" si="0"/>
        <v>9</v>
      </c>
      <c r="H56" s="96">
        <f t="shared" si="0"/>
        <v>8517.7</v>
      </c>
      <c r="I56" s="96">
        <f t="shared" si="0"/>
        <v>243</v>
      </c>
      <c r="J56" s="96">
        <f t="shared" si="0"/>
        <v>111887.12999999989</v>
      </c>
      <c r="K56" s="96">
        <f t="shared" si="0"/>
        <v>33</v>
      </c>
      <c r="L56" s="96">
        <f t="shared" si="0"/>
        <v>39517.600000000006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&amp;L8D129F6E&amp;CФорма № 10, Підрозділ: Баранівський районний суд Житомирської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33</v>
      </c>
      <c r="F4" s="93">
        <f>SUM(F5:F25)</f>
        <v>39517.600000000006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</v>
      </c>
      <c r="F5" s="95">
        <v>4204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840.8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17</v>
      </c>
      <c r="F7" s="95">
        <v>14293.6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1</v>
      </c>
      <c r="F8" s="95">
        <v>840.8</v>
      </c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5044.8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</v>
      </c>
      <c r="F13" s="95">
        <v>2942.8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10510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840.8</v>
      </c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&amp;L8D129F6E&amp;CФорма № 10, Підрозділ: Баранівський районний суд Житомирської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2020-08-21T10:29:41Z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10_00273_2.2020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8D129F6E</vt:lpwstr>
  </property>
  <property fmtid="{D5CDD505-2E9C-101B-9397-08002B2CF9AE}" pid="10" name="Підрозд">
    <vt:lpwstr>Баранівський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473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